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60" windowWidth="19200" windowHeight="1186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E13" i="1"/>
  <c r="E10"/>
  <c r="B11"/>
  <c r="B12"/>
  <c r="B13"/>
  <c r="B10"/>
  <c r="R2"/>
  <c r="R3"/>
  <c r="E11" s="1"/>
  <c r="R4"/>
  <c r="E12" s="1"/>
  <c r="R5"/>
  <c r="O2"/>
  <c r="O3"/>
  <c r="O4"/>
  <c r="O5"/>
  <c r="Q2"/>
  <c r="Q3"/>
  <c r="Q4"/>
  <c r="Q5"/>
  <c r="N2"/>
  <c r="N3"/>
  <c r="N4"/>
  <c r="N5"/>
</calcChain>
</file>

<file path=xl/sharedStrings.xml><?xml version="1.0" encoding="utf-8"?>
<sst xmlns="http://schemas.openxmlformats.org/spreadsheetml/2006/main" count="60" uniqueCount="16">
  <si>
    <t>1조-1</t>
    <phoneticPr fontId="1" type="noConversion"/>
  </si>
  <si>
    <t>1조-2</t>
  </si>
  <si>
    <t>2조-1</t>
    <phoneticPr fontId="1" type="noConversion"/>
  </si>
  <si>
    <t>2조-2</t>
  </si>
  <si>
    <t>결과값</t>
    <phoneticPr fontId="1" type="noConversion"/>
  </si>
  <si>
    <t>희석배수</t>
    <phoneticPr fontId="1" type="noConversion"/>
  </si>
  <si>
    <t>PO4-P 농도 (mg/L)</t>
    <phoneticPr fontId="1" type="noConversion"/>
  </si>
  <si>
    <t>제거율(%)</t>
    <phoneticPr fontId="1" type="noConversion"/>
  </si>
  <si>
    <t>PO4-P 30</t>
    <phoneticPr fontId="1" type="noConversion"/>
  </si>
  <si>
    <t>PO4-P 40</t>
    <phoneticPr fontId="1" type="noConversion"/>
  </si>
  <si>
    <t>PO4-P 50</t>
    <phoneticPr fontId="1" type="noConversion"/>
  </si>
  <si>
    <t>PO4-P 60</t>
    <phoneticPr fontId="1" type="noConversion"/>
  </si>
  <si>
    <t>pH변화</t>
    <phoneticPr fontId="1" type="noConversion"/>
  </si>
  <si>
    <t>초기PO4-P 농도</t>
    <phoneticPr fontId="1" type="noConversion"/>
  </si>
  <si>
    <t>실험 후 농도</t>
    <phoneticPr fontId="1" type="noConversion"/>
  </si>
  <si>
    <t>제거율(%)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</si>
</sst>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v>1조-1</c:v>
          </c:tx>
          <c:cat>
            <c:strRef>
              <c:f>Sheet1!$A$2:$A$5</c:f>
              <c:strCache>
                <c:ptCount val="4"/>
                <c:pt idx="0">
                  <c:v>PO4-P 30</c:v>
                </c:pt>
                <c:pt idx="1">
                  <c:v>PO4-P 40</c:v>
                </c:pt>
                <c:pt idx="2">
                  <c:v>PO4-P 50</c:v>
                </c:pt>
                <c:pt idx="3">
                  <c:v>PO4-P 60</c:v>
                </c:pt>
              </c:strCache>
            </c:strRef>
          </c:cat>
          <c:val>
            <c:numRef>
              <c:f>Sheet1!$N$2:$N$5</c:f>
              <c:numCache>
                <c:formatCode>General</c:formatCode>
                <c:ptCount val="4"/>
                <c:pt idx="0">
                  <c:v>29.5</c:v>
                </c:pt>
                <c:pt idx="1">
                  <c:v>39</c:v>
                </c:pt>
                <c:pt idx="2">
                  <c:v>48.5</c:v>
                </c:pt>
                <c:pt idx="3">
                  <c:v>60.5</c:v>
                </c:pt>
              </c:numCache>
            </c:numRef>
          </c:val>
        </c:ser>
        <c:ser>
          <c:idx val="1"/>
          <c:order val="1"/>
          <c:tx>
            <c:v>1조-2</c:v>
          </c:tx>
          <c:cat>
            <c:strRef>
              <c:f>Sheet1!$A$2:$A$5</c:f>
              <c:strCache>
                <c:ptCount val="4"/>
                <c:pt idx="0">
                  <c:v>PO4-P 30</c:v>
                </c:pt>
                <c:pt idx="1">
                  <c:v>PO4-P 40</c:v>
                </c:pt>
                <c:pt idx="2">
                  <c:v>PO4-P 50</c:v>
                </c:pt>
                <c:pt idx="3">
                  <c:v>PO4-P 60</c:v>
                </c:pt>
              </c:strCache>
            </c:strRef>
          </c:cat>
          <c:val>
            <c:numRef>
              <c:f>Sheet1!$O$2:$O$5</c:f>
              <c:numCache>
                <c:formatCode>General</c:formatCode>
                <c:ptCount val="4"/>
                <c:pt idx="0">
                  <c:v>8.65</c:v>
                </c:pt>
                <c:pt idx="1">
                  <c:v>13.100000000000001</c:v>
                </c:pt>
                <c:pt idx="2">
                  <c:v>13.799999999999999</c:v>
                </c:pt>
                <c:pt idx="3">
                  <c:v>7.1</c:v>
                </c:pt>
              </c:numCache>
            </c:numRef>
          </c:val>
        </c:ser>
        <c:axId val="123557376"/>
        <c:axId val="123978112"/>
      </c:barChart>
      <c:catAx>
        <c:axId val="123557376"/>
        <c:scaling>
          <c:orientation val="minMax"/>
        </c:scaling>
        <c:axPos val="b"/>
        <c:tickLblPos val="nextTo"/>
        <c:crossAx val="123978112"/>
        <c:crosses val="autoZero"/>
        <c:auto val="1"/>
        <c:lblAlgn val="ctr"/>
        <c:lblOffset val="100"/>
      </c:catAx>
      <c:valAx>
        <c:axId val="123978112"/>
        <c:scaling>
          <c:orientation val="minMax"/>
        </c:scaling>
        <c:axPos val="l"/>
        <c:numFmt formatCode="General" sourceLinked="1"/>
        <c:tickLblPos val="nextTo"/>
        <c:crossAx val="123557376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/>
      <c:barChart>
        <c:barDir val="col"/>
        <c:grouping val="clustered"/>
        <c:ser>
          <c:idx val="0"/>
          <c:order val="0"/>
          <c:tx>
            <c:v>제거율</c:v>
          </c:tx>
          <c:cat>
            <c:strRef>
              <c:f>Sheet1!$A$10:$A$13</c:f>
              <c:strCache>
                <c:ptCount val="4"/>
                <c:pt idx="0">
                  <c:v>PO4-P 30</c:v>
                </c:pt>
                <c:pt idx="1">
                  <c:v>PO4-P 40</c:v>
                </c:pt>
                <c:pt idx="2">
                  <c:v>PO4-P 50</c:v>
                </c:pt>
                <c:pt idx="3">
                  <c:v>PO4-P 60</c:v>
                </c:pt>
              </c:strCache>
            </c:strRef>
          </c:cat>
          <c:val>
            <c:numRef>
              <c:f>Sheet1!$B$10:$B$13</c:f>
              <c:numCache>
                <c:formatCode>General</c:formatCode>
                <c:ptCount val="4"/>
                <c:pt idx="0">
                  <c:v>70.677966101694921</c:v>
                </c:pt>
                <c:pt idx="1">
                  <c:v>66.410256410256409</c:v>
                </c:pt>
                <c:pt idx="2">
                  <c:v>71.546391752577321</c:v>
                </c:pt>
                <c:pt idx="3">
                  <c:v>88.264462809917347</c:v>
                </c:pt>
              </c:numCache>
            </c:numRef>
          </c:val>
        </c:ser>
        <c:axId val="123716352"/>
        <c:axId val="123717888"/>
      </c:barChart>
      <c:catAx>
        <c:axId val="123716352"/>
        <c:scaling>
          <c:orientation val="minMax"/>
        </c:scaling>
        <c:axPos val="b"/>
        <c:tickLblPos val="nextTo"/>
        <c:crossAx val="123717888"/>
        <c:crosses val="autoZero"/>
        <c:auto val="1"/>
        <c:lblAlgn val="ctr"/>
        <c:lblOffset val="100"/>
      </c:catAx>
      <c:valAx>
        <c:axId val="123717888"/>
        <c:scaling>
          <c:orientation val="minMax"/>
        </c:scaling>
        <c:axPos val="l"/>
        <c:numFmt formatCode="General" sourceLinked="1"/>
        <c:tickLblPos val="nextTo"/>
        <c:crossAx val="123716352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/>
      <c:barChart>
        <c:barDir val="col"/>
        <c:grouping val="clustered"/>
        <c:ser>
          <c:idx val="0"/>
          <c:order val="0"/>
          <c:tx>
            <c:v>제거율</c:v>
          </c:tx>
          <c:cat>
            <c:strRef>
              <c:f>Sheet1!$D$10:$D$13</c:f>
              <c:strCache>
                <c:ptCount val="4"/>
                <c:pt idx="0">
                  <c:v>PO4-P 30</c:v>
                </c:pt>
                <c:pt idx="1">
                  <c:v>PO4-P 40</c:v>
                </c:pt>
                <c:pt idx="2">
                  <c:v>PO4-P 50</c:v>
                </c:pt>
                <c:pt idx="3">
                  <c:v>PO4-P 60</c:v>
                </c:pt>
              </c:strCache>
            </c:strRef>
          </c:cat>
          <c:val>
            <c:numRef>
              <c:f>Sheet1!$E$10:$E$13</c:f>
              <c:numCache>
                <c:formatCode>General</c:formatCode>
                <c:ptCount val="4"/>
                <c:pt idx="0">
                  <c:v>65.593220338983045</c:v>
                </c:pt>
                <c:pt idx="1">
                  <c:v>83.797468354430379</c:v>
                </c:pt>
                <c:pt idx="2">
                  <c:v>80.84210526315789</c:v>
                </c:pt>
                <c:pt idx="3">
                  <c:v>92.393162393162399</c:v>
                </c:pt>
              </c:numCache>
            </c:numRef>
          </c:val>
        </c:ser>
        <c:axId val="123759232"/>
        <c:axId val="123777408"/>
      </c:barChart>
      <c:catAx>
        <c:axId val="123759232"/>
        <c:scaling>
          <c:orientation val="minMax"/>
        </c:scaling>
        <c:axPos val="b"/>
        <c:tickLblPos val="nextTo"/>
        <c:crossAx val="123777408"/>
        <c:crosses val="autoZero"/>
        <c:auto val="1"/>
        <c:lblAlgn val="ctr"/>
        <c:lblOffset val="100"/>
      </c:catAx>
      <c:valAx>
        <c:axId val="123777408"/>
        <c:scaling>
          <c:orientation val="minMax"/>
        </c:scaling>
        <c:axPos val="l"/>
        <c:numFmt formatCode="General" sourceLinked="1"/>
        <c:tickLblPos val="nextTo"/>
        <c:crossAx val="123759232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Sheet1!$Q$1</c:f>
              <c:strCache>
                <c:ptCount val="1"/>
                <c:pt idx="0">
                  <c:v>2조-1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PO4-P 30</c:v>
                </c:pt>
                <c:pt idx="1">
                  <c:v>PO4-P 40</c:v>
                </c:pt>
                <c:pt idx="2">
                  <c:v>PO4-P 50</c:v>
                </c:pt>
                <c:pt idx="3">
                  <c:v>PO4-P 60</c:v>
                </c:pt>
              </c:strCache>
            </c:strRef>
          </c:cat>
          <c:val>
            <c:numRef>
              <c:f>Sheet1!$Q$2:$Q$5</c:f>
              <c:numCache>
                <c:formatCode>General</c:formatCode>
                <c:ptCount val="4"/>
                <c:pt idx="0">
                  <c:v>29.5</c:v>
                </c:pt>
                <c:pt idx="1">
                  <c:v>39.5</c:v>
                </c:pt>
                <c:pt idx="2">
                  <c:v>47.5</c:v>
                </c:pt>
                <c:pt idx="3">
                  <c:v>58.5</c:v>
                </c:pt>
              </c:numCache>
            </c:numRef>
          </c:val>
        </c:ser>
        <c:ser>
          <c:idx val="1"/>
          <c:order val="1"/>
          <c:tx>
            <c:strRef>
              <c:f>Sheet1!$R$1</c:f>
              <c:strCache>
                <c:ptCount val="1"/>
                <c:pt idx="0">
                  <c:v>2조-2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PO4-P 30</c:v>
                </c:pt>
                <c:pt idx="1">
                  <c:v>PO4-P 40</c:v>
                </c:pt>
                <c:pt idx="2">
                  <c:v>PO4-P 50</c:v>
                </c:pt>
                <c:pt idx="3">
                  <c:v>PO4-P 60</c:v>
                </c:pt>
              </c:strCache>
            </c:strRef>
          </c:cat>
          <c:val>
            <c:numRef>
              <c:f>Sheet1!$R$2:$R$5</c:f>
              <c:numCache>
                <c:formatCode>General</c:formatCode>
                <c:ptCount val="4"/>
                <c:pt idx="0">
                  <c:v>10.149999999999999</c:v>
                </c:pt>
                <c:pt idx="1">
                  <c:v>6.4</c:v>
                </c:pt>
                <c:pt idx="2">
                  <c:v>9.1</c:v>
                </c:pt>
                <c:pt idx="3">
                  <c:v>4.45</c:v>
                </c:pt>
              </c:numCache>
            </c:numRef>
          </c:val>
        </c:ser>
        <c:axId val="123794944"/>
        <c:axId val="123796480"/>
      </c:barChart>
      <c:catAx>
        <c:axId val="123794944"/>
        <c:scaling>
          <c:orientation val="minMax"/>
        </c:scaling>
        <c:axPos val="b"/>
        <c:tickLblPos val="nextTo"/>
        <c:crossAx val="123796480"/>
        <c:crosses val="autoZero"/>
        <c:auto val="1"/>
        <c:lblAlgn val="ctr"/>
        <c:lblOffset val="100"/>
      </c:catAx>
      <c:valAx>
        <c:axId val="123796480"/>
        <c:scaling>
          <c:orientation val="minMax"/>
        </c:scaling>
        <c:axPos val="l"/>
        <c:numFmt formatCode="General" sourceLinked="1"/>
        <c:tickLblPos val="nextTo"/>
        <c:crossAx val="123794944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Sheet1!$A$23</c:f>
              <c:strCache>
                <c:ptCount val="1"/>
                <c:pt idx="0">
                  <c:v>초기PO4-P 농도</c:v>
                </c:pt>
              </c:strCache>
            </c:strRef>
          </c:tx>
          <c:spPr>
            <a:solidFill>
              <a:srgbClr val="00B0F0"/>
            </a:solidFill>
          </c:spPr>
          <c:dPt>
            <c:idx val="1"/>
            <c:spPr>
              <a:solidFill>
                <a:srgbClr val="00B0F0"/>
              </a:solidFill>
            </c:spPr>
          </c:dPt>
          <c:dPt>
            <c:idx val="3"/>
            <c:spPr>
              <a:solidFill>
                <a:srgbClr val="FF0000"/>
              </a:solidFill>
            </c:spPr>
          </c:dPt>
          <c:val>
            <c:numRef>
              <c:f>Sheet1!$B$23:$B$26</c:f>
              <c:numCache>
                <c:formatCode>0.0_ </c:formatCode>
                <c:ptCount val="4"/>
                <c:pt idx="0">
                  <c:v>29.5</c:v>
                </c:pt>
                <c:pt idx="1">
                  <c:v>39</c:v>
                </c:pt>
                <c:pt idx="2">
                  <c:v>48.5</c:v>
                </c:pt>
                <c:pt idx="3">
                  <c:v>60.5</c:v>
                </c:pt>
              </c:numCache>
            </c:numRef>
          </c:val>
        </c:ser>
        <c:ser>
          <c:idx val="1"/>
          <c:order val="1"/>
          <c:tx>
            <c:strRef>
              <c:f>Sheet1!$A$24</c:f>
              <c:strCache>
                <c:ptCount val="1"/>
                <c:pt idx="0">
                  <c:v>실험 후 농도</c:v>
                </c:pt>
              </c:strCache>
            </c:strRef>
          </c:tx>
          <c:spPr>
            <a:solidFill>
              <a:srgbClr val="92D050"/>
            </a:solidFill>
            <a:ln w="0" cap="rnd" cmpd="sng">
              <a:noFill/>
              <a:prstDash val="sysDot"/>
              <a:round/>
            </a:ln>
          </c:spPr>
          <c:dPt>
            <c:idx val="3"/>
            <c:spPr>
              <a:solidFill>
                <a:srgbClr val="C00000"/>
              </a:solidFill>
              <a:ln w="0" cap="rnd" cmpd="sng">
                <a:noFill/>
                <a:prstDash val="sysDot"/>
                <a:round/>
              </a:ln>
            </c:spPr>
          </c:dPt>
          <c:val>
            <c:numRef>
              <c:f>Sheet1!$C$23:$C$26</c:f>
              <c:numCache>
                <c:formatCode>0.0_ </c:formatCode>
                <c:ptCount val="4"/>
                <c:pt idx="0">
                  <c:v>8.65</c:v>
                </c:pt>
                <c:pt idx="1">
                  <c:v>13.100000000000001</c:v>
                </c:pt>
                <c:pt idx="2">
                  <c:v>13.799999999999999</c:v>
                </c:pt>
                <c:pt idx="3">
                  <c:v>7.1</c:v>
                </c:pt>
              </c:numCache>
            </c:numRef>
          </c:val>
        </c:ser>
        <c:axId val="82700544"/>
        <c:axId val="123654144"/>
      </c:barChart>
      <c:lineChart>
        <c:grouping val="standard"/>
        <c:ser>
          <c:idx val="2"/>
          <c:order val="2"/>
          <c:tx>
            <c:strRef>
              <c:f>Sheet1!$A$25</c:f>
              <c:strCache>
                <c:ptCount val="1"/>
                <c:pt idx="0">
                  <c:v>제거율(%)</c:v>
                </c:pt>
              </c:strCache>
            </c:strRef>
          </c:tx>
          <c:spPr>
            <a:ln w="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Sheet1!$D$23:$D$26</c:f>
              <c:numCache>
                <c:formatCode>0.0_ </c:formatCode>
                <c:ptCount val="4"/>
                <c:pt idx="0">
                  <c:v>70.677966101694921</c:v>
                </c:pt>
                <c:pt idx="1">
                  <c:v>66.410256410256409</c:v>
                </c:pt>
                <c:pt idx="2">
                  <c:v>71.546391752577321</c:v>
                </c:pt>
                <c:pt idx="3">
                  <c:v>88.264462809917347</c:v>
                </c:pt>
              </c:numCache>
            </c:numRef>
          </c:val>
        </c:ser>
        <c:marker val="1"/>
        <c:axId val="82700544"/>
        <c:axId val="123654144"/>
      </c:lineChart>
      <c:catAx>
        <c:axId val="82700544"/>
        <c:scaling>
          <c:orientation val="minMax"/>
        </c:scaling>
        <c:axPos val="b"/>
        <c:tickLblPos val="nextTo"/>
        <c:crossAx val="123654144"/>
        <c:crosses val="autoZero"/>
        <c:auto val="1"/>
        <c:lblAlgn val="ctr"/>
        <c:lblOffset val="100"/>
      </c:catAx>
      <c:valAx>
        <c:axId val="123654144"/>
        <c:scaling>
          <c:orientation val="minMax"/>
          <c:max val="100"/>
        </c:scaling>
        <c:axPos val="l"/>
        <c:numFmt formatCode="0.0_ " sourceLinked="1"/>
        <c:tickLblPos val="nextTo"/>
        <c:crossAx val="82700544"/>
        <c:crosses val="autoZero"/>
        <c:crossBetween val="between"/>
        <c:majorUnit val="20"/>
      </c:valAx>
      <c:dTable>
        <c:showHorzBorder val="1"/>
        <c:showVertBorder val="1"/>
        <c:showOutline val="1"/>
      </c:dTable>
    </c:plotArea>
    <c:plotVisOnly val="1"/>
    <c:dispBlanksAs val="gap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13</xdr:col>
      <xdr:colOff>457200</xdr:colOff>
      <xdr:row>21</xdr:row>
      <xdr:rowOff>19050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0</xdr:rowOff>
    </xdr:from>
    <xdr:to>
      <xdr:col>13</xdr:col>
      <xdr:colOff>457200</xdr:colOff>
      <xdr:row>35</xdr:row>
      <xdr:rowOff>19050</xdr:rowOff>
    </xdr:to>
    <xdr:graphicFrame macro="">
      <xdr:nvGraphicFramePr>
        <xdr:cNvPr id="9" name="차트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22</xdr:row>
      <xdr:rowOff>0</xdr:rowOff>
    </xdr:from>
    <xdr:to>
      <xdr:col>20</xdr:col>
      <xdr:colOff>457200</xdr:colOff>
      <xdr:row>35</xdr:row>
      <xdr:rowOff>19050</xdr:rowOff>
    </xdr:to>
    <xdr:graphicFrame macro="">
      <xdr:nvGraphicFramePr>
        <xdr:cNvPr id="10" name="차트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8</xdr:row>
      <xdr:rowOff>0</xdr:rowOff>
    </xdr:from>
    <xdr:to>
      <xdr:col>20</xdr:col>
      <xdr:colOff>457200</xdr:colOff>
      <xdr:row>21</xdr:row>
      <xdr:rowOff>19050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28575</xdr:colOff>
      <xdr:row>26</xdr:row>
      <xdr:rowOff>57150</xdr:rowOff>
    </xdr:from>
    <xdr:to>
      <xdr:col>11</xdr:col>
      <xdr:colOff>152401</xdr:colOff>
      <xdr:row>39</xdr:row>
      <xdr:rowOff>76200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&#54924;&#52264;%20PO4-P%20&#44208;&#442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">
          <cell r="M8" t="str">
            <v>PO4-P 농도 (mg/L)</v>
          </cell>
        </row>
        <row r="9">
          <cell r="A9" t="str">
            <v>초기</v>
          </cell>
        </row>
        <row r="10">
          <cell r="A10" t="str">
            <v>PH11, 1.6</v>
          </cell>
        </row>
        <row r="11">
          <cell r="A11" t="str">
            <v>PH11, 1.2</v>
          </cell>
        </row>
        <row r="12">
          <cell r="A12" t="str">
            <v>PH10, 1.4</v>
          </cell>
        </row>
        <row r="13">
          <cell r="A13" t="str">
            <v>PH9, 1.6</v>
          </cell>
        </row>
        <row r="14">
          <cell r="A14" t="str">
            <v>PH9, 1.2</v>
          </cell>
        </row>
        <row r="15">
          <cell r="A15" t="str">
            <v>제거율(%)</v>
          </cell>
        </row>
        <row r="16">
          <cell r="B16">
            <v>39.25</v>
          </cell>
          <cell r="C16">
            <v>0</v>
          </cell>
        </row>
        <row r="17">
          <cell r="B17">
            <v>0.3</v>
          </cell>
          <cell r="C17">
            <v>99.23563777994157</v>
          </cell>
        </row>
        <row r="18">
          <cell r="B18">
            <v>0.44999999999999996</v>
          </cell>
          <cell r="C18">
            <v>98.853456669912376</v>
          </cell>
        </row>
        <row r="19">
          <cell r="B19">
            <v>10.049999999999999</v>
          </cell>
          <cell r="C19">
            <v>74.393865628042846</v>
          </cell>
        </row>
        <row r="20">
          <cell r="B20">
            <v>10.625</v>
          </cell>
          <cell r="C20">
            <v>72.928432327166504</v>
          </cell>
        </row>
        <row r="21">
          <cell r="B21">
            <v>11.324999999999999</v>
          </cell>
          <cell r="C21">
            <v>71.149789029535867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6"/>
  <sheetViews>
    <sheetView tabSelected="1" topLeftCell="A7" workbookViewId="0">
      <selection activeCell="A17" sqref="A17:A20"/>
    </sheetView>
  </sheetViews>
  <sheetFormatPr defaultRowHeight="16.5"/>
  <cols>
    <col min="1" max="16384" width="9" style="1"/>
  </cols>
  <sheetData>
    <row r="1" spans="1:18">
      <c r="B1" s="1" t="s">
        <v>0</v>
      </c>
      <c r="C1" s="1" t="s">
        <v>1</v>
      </c>
      <c r="E1" s="1" t="s">
        <v>2</v>
      </c>
      <c r="F1" s="1" t="s">
        <v>3</v>
      </c>
      <c r="H1" s="1" t="s">
        <v>0</v>
      </c>
      <c r="I1" s="1" t="s">
        <v>1</v>
      </c>
      <c r="K1" s="1" t="s">
        <v>2</v>
      </c>
      <c r="L1" s="1" t="s">
        <v>3</v>
      </c>
      <c r="N1" s="1" t="s">
        <v>0</v>
      </c>
      <c r="O1" s="1" t="s">
        <v>1</v>
      </c>
      <c r="Q1" s="1" t="s">
        <v>2</v>
      </c>
      <c r="R1" s="1" t="s">
        <v>3</v>
      </c>
    </row>
    <row r="2" spans="1:18">
      <c r="A2" s="1" t="s">
        <v>8</v>
      </c>
      <c r="B2" s="1">
        <v>0.59</v>
      </c>
      <c r="C2" s="1">
        <v>1.73</v>
      </c>
      <c r="D2" s="1" t="s">
        <v>8</v>
      </c>
      <c r="E2" s="1">
        <v>0.59</v>
      </c>
      <c r="F2" s="1">
        <v>2.0299999999999998</v>
      </c>
      <c r="G2" s="1" t="s">
        <v>8</v>
      </c>
      <c r="H2" s="1">
        <v>50</v>
      </c>
      <c r="I2" s="1">
        <v>5</v>
      </c>
      <c r="J2" s="1" t="s">
        <v>8</v>
      </c>
      <c r="K2" s="1">
        <v>50</v>
      </c>
      <c r="L2" s="1">
        <v>5</v>
      </c>
      <c r="M2" s="1" t="s">
        <v>8</v>
      </c>
      <c r="N2" s="1">
        <f>H2*B2</f>
        <v>29.5</v>
      </c>
      <c r="O2" s="1">
        <f>I2*C2</f>
        <v>8.65</v>
      </c>
      <c r="P2" s="1" t="s">
        <v>8</v>
      </c>
      <c r="Q2" s="1">
        <f>K2*E2</f>
        <v>29.5</v>
      </c>
      <c r="R2" s="1">
        <f t="shared" ref="R2:R5" si="0">L2*F2</f>
        <v>10.149999999999999</v>
      </c>
    </row>
    <row r="3" spans="1:18">
      <c r="A3" s="1" t="s">
        <v>9</v>
      </c>
      <c r="B3" s="1">
        <v>0.78</v>
      </c>
      <c r="C3" s="1">
        <v>2.62</v>
      </c>
      <c r="D3" s="1" t="s">
        <v>9</v>
      </c>
      <c r="E3" s="1">
        <v>0.79</v>
      </c>
      <c r="F3" s="1">
        <v>1.28</v>
      </c>
      <c r="G3" s="1" t="s">
        <v>9</v>
      </c>
      <c r="H3" s="1">
        <v>50</v>
      </c>
      <c r="I3" s="1">
        <v>5</v>
      </c>
      <c r="J3" s="1" t="s">
        <v>9</v>
      </c>
      <c r="K3" s="1">
        <v>50</v>
      </c>
      <c r="L3" s="1">
        <v>5</v>
      </c>
      <c r="M3" s="1" t="s">
        <v>9</v>
      </c>
      <c r="N3" s="1">
        <f>H3*B3</f>
        <v>39</v>
      </c>
      <c r="O3" s="1">
        <f>I3*C3</f>
        <v>13.100000000000001</v>
      </c>
      <c r="P3" s="1" t="s">
        <v>9</v>
      </c>
      <c r="Q3" s="1">
        <f>K3*E3</f>
        <v>39.5</v>
      </c>
      <c r="R3" s="1">
        <f t="shared" si="0"/>
        <v>6.4</v>
      </c>
    </row>
    <row r="4" spans="1:18">
      <c r="A4" s="1" t="s">
        <v>10</v>
      </c>
      <c r="B4" s="1">
        <v>0.97</v>
      </c>
      <c r="C4" s="1">
        <v>2.76</v>
      </c>
      <c r="D4" s="1" t="s">
        <v>10</v>
      </c>
      <c r="E4" s="1">
        <v>0.95</v>
      </c>
      <c r="F4" s="1">
        <v>1.82</v>
      </c>
      <c r="G4" s="1" t="s">
        <v>10</v>
      </c>
      <c r="H4" s="1">
        <v>50</v>
      </c>
      <c r="I4" s="1">
        <v>5</v>
      </c>
      <c r="J4" s="1" t="s">
        <v>10</v>
      </c>
      <c r="K4" s="1">
        <v>50</v>
      </c>
      <c r="L4" s="1">
        <v>5</v>
      </c>
      <c r="M4" s="1" t="s">
        <v>10</v>
      </c>
      <c r="N4" s="1">
        <f>H4*B4</f>
        <v>48.5</v>
      </c>
      <c r="O4" s="1">
        <f t="shared" ref="O4" si="1">I4*C4</f>
        <v>13.799999999999999</v>
      </c>
      <c r="P4" s="1" t="s">
        <v>10</v>
      </c>
      <c r="Q4" s="1">
        <f>K4*E4</f>
        <v>47.5</v>
      </c>
      <c r="R4" s="1">
        <f t="shared" si="0"/>
        <v>9.1</v>
      </c>
    </row>
    <row r="5" spans="1:18">
      <c r="A5" s="1" t="s">
        <v>11</v>
      </c>
      <c r="B5" s="1">
        <v>1.21</v>
      </c>
      <c r="C5" s="1">
        <v>1.42</v>
      </c>
      <c r="D5" s="1" t="s">
        <v>11</v>
      </c>
      <c r="E5" s="1">
        <v>1.17</v>
      </c>
      <c r="F5" s="1">
        <v>0.89</v>
      </c>
      <c r="G5" s="1" t="s">
        <v>11</v>
      </c>
      <c r="H5" s="1">
        <v>50</v>
      </c>
      <c r="I5" s="1">
        <v>5</v>
      </c>
      <c r="J5" s="1" t="s">
        <v>11</v>
      </c>
      <c r="K5" s="1">
        <v>50</v>
      </c>
      <c r="L5" s="1">
        <v>5</v>
      </c>
      <c r="M5" s="1" t="s">
        <v>11</v>
      </c>
      <c r="N5" s="1">
        <f>H5*B5</f>
        <v>60.5</v>
      </c>
      <c r="O5" s="1">
        <f>I5*C5</f>
        <v>7.1</v>
      </c>
      <c r="P5" s="1" t="s">
        <v>11</v>
      </c>
      <c r="Q5" s="1">
        <f>K5*E5</f>
        <v>58.5</v>
      </c>
      <c r="R5" s="1">
        <f t="shared" si="0"/>
        <v>4.45</v>
      </c>
    </row>
    <row r="6" spans="1:18">
      <c r="A6" s="3" t="s">
        <v>4</v>
      </c>
      <c r="B6" s="3"/>
      <c r="C6" s="3"/>
      <c r="D6" s="3"/>
      <c r="E6" s="3"/>
      <c r="F6" s="3"/>
      <c r="G6" s="3" t="s">
        <v>5</v>
      </c>
      <c r="H6" s="3"/>
      <c r="I6" s="3"/>
      <c r="J6" s="3"/>
      <c r="K6" s="3"/>
      <c r="L6" s="3"/>
      <c r="M6" s="3" t="s">
        <v>6</v>
      </c>
      <c r="N6" s="3"/>
      <c r="O6" s="3"/>
      <c r="P6" s="3"/>
      <c r="Q6" s="3"/>
      <c r="R6" s="3"/>
    </row>
    <row r="8" spans="1:18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10" spans="1:18">
      <c r="A10" s="1" t="s">
        <v>8</v>
      </c>
      <c r="B10" s="1">
        <f>(1-(O2/N2))*100</f>
        <v>70.677966101694921</v>
      </c>
      <c r="D10" s="1" t="s">
        <v>8</v>
      </c>
      <c r="E10" s="1">
        <f>(1-(R2/Q2))*100</f>
        <v>65.593220338983045</v>
      </c>
    </row>
    <row r="11" spans="1:18">
      <c r="A11" s="1" t="s">
        <v>9</v>
      </c>
      <c r="B11" s="1">
        <f t="shared" ref="B11:B13" si="2">(1-(O3/N3))*100</f>
        <v>66.410256410256409</v>
      </c>
      <c r="D11" s="1" t="s">
        <v>9</v>
      </c>
      <c r="E11" s="1">
        <f t="shared" ref="E11:E13" si="3">(1-(R3/Q3))*100</f>
        <v>83.797468354430379</v>
      </c>
    </row>
    <row r="12" spans="1:18">
      <c r="A12" s="1" t="s">
        <v>10</v>
      </c>
      <c r="B12" s="1">
        <f t="shared" si="2"/>
        <v>71.546391752577321</v>
      </c>
      <c r="D12" s="1" t="s">
        <v>10</v>
      </c>
      <c r="E12" s="1">
        <f t="shared" si="3"/>
        <v>80.84210526315789</v>
      </c>
    </row>
    <row r="13" spans="1:18">
      <c r="A13" s="1" t="s">
        <v>11</v>
      </c>
      <c r="B13" s="1">
        <f t="shared" si="2"/>
        <v>88.264462809917347</v>
      </c>
      <c r="D13" s="1" t="s">
        <v>11</v>
      </c>
      <c r="E13" s="1">
        <f t="shared" si="3"/>
        <v>92.393162393162399</v>
      </c>
    </row>
    <row r="14" spans="1:18">
      <c r="A14" s="3" t="s">
        <v>7</v>
      </c>
      <c r="B14" s="3"/>
      <c r="C14" s="3"/>
      <c r="D14" s="3"/>
      <c r="E14" s="3"/>
      <c r="F14" s="3"/>
    </row>
    <row r="16" spans="1:18">
      <c r="B16" s="1" t="s">
        <v>0</v>
      </c>
      <c r="C16" s="1" t="s">
        <v>1</v>
      </c>
      <c r="E16" s="1" t="s">
        <v>2</v>
      </c>
      <c r="F16" s="1" t="s">
        <v>3</v>
      </c>
    </row>
    <row r="17" spans="1:6">
      <c r="A17" s="1" t="s">
        <v>8</v>
      </c>
      <c r="B17" s="1">
        <v>7.65</v>
      </c>
      <c r="C17" s="1">
        <v>9.98</v>
      </c>
      <c r="E17" s="1">
        <v>4.71</v>
      </c>
      <c r="F17" s="1">
        <v>9.86</v>
      </c>
    </row>
    <row r="18" spans="1:6">
      <c r="A18" s="1" t="s">
        <v>9</v>
      </c>
      <c r="B18" s="1">
        <v>7.42</v>
      </c>
      <c r="C18" s="1">
        <v>9.9600000000000009</v>
      </c>
      <c r="E18" s="1">
        <v>4.75</v>
      </c>
      <c r="F18" s="1">
        <v>9.85</v>
      </c>
    </row>
    <row r="19" spans="1:6">
      <c r="A19" s="1" t="s">
        <v>10</v>
      </c>
      <c r="B19" s="1">
        <v>7.12</v>
      </c>
      <c r="C19" s="1">
        <v>9.85</v>
      </c>
      <c r="E19" s="1">
        <v>4.5199999999999996</v>
      </c>
      <c r="F19" s="1">
        <v>9.91</v>
      </c>
    </row>
    <row r="20" spans="1:6">
      <c r="A20" s="1" t="s">
        <v>11</v>
      </c>
      <c r="B20" s="1">
        <v>7.15</v>
      </c>
      <c r="C20" s="1">
        <v>9.89</v>
      </c>
      <c r="E20" s="1">
        <v>4.13</v>
      </c>
      <c r="F20" s="1">
        <v>9.9</v>
      </c>
    </row>
    <row r="21" spans="1:6">
      <c r="A21" s="3" t="s">
        <v>12</v>
      </c>
      <c r="B21" s="3"/>
      <c r="C21" s="3"/>
      <c r="D21" s="3"/>
      <c r="E21" s="3"/>
      <c r="F21" s="3"/>
    </row>
    <row r="23" spans="1:6">
      <c r="A23" s="1" t="s">
        <v>13</v>
      </c>
      <c r="B23" s="4">
        <v>29.5</v>
      </c>
      <c r="C23" s="4">
        <v>8.65</v>
      </c>
      <c r="D23" s="4">
        <v>70.677966101694921</v>
      </c>
    </row>
    <row r="24" spans="1:6">
      <c r="A24" s="1" t="s">
        <v>14</v>
      </c>
      <c r="B24" s="4">
        <v>39</v>
      </c>
      <c r="C24" s="4">
        <v>13.100000000000001</v>
      </c>
      <c r="D24" s="4">
        <v>66.410256410256409</v>
      </c>
    </row>
    <row r="25" spans="1:6">
      <c r="A25" s="1" t="s">
        <v>15</v>
      </c>
      <c r="B25" s="4">
        <v>48.5</v>
      </c>
      <c r="C25" s="4">
        <v>13.799999999999999</v>
      </c>
      <c r="D25" s="4">
        <v>71.546391752577321</v>
      </c>
    </row>
    <row r="26" spans="1:6">
      <c r="B26" s="4">
        <v>60.5</v>
      </c>
      <c r="C26" s="4">
        <v>7.1</v>
      </c>
      <c r="D26" s="4">
        <v>88.264462809917347</v>
      </c>
    </row>
  </sheetData>
  <mergeCells count="5">
    <mergeCell ref="A21:F21"/>
    <mergeCell ref="A14:F14"/>
    <mergeCell ref="A6:F6"/>
    <mergeCell ref="G6:L6"/>
    <mergeCell ref="M6:R6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2012-01-09T04:06:22Z</dcterms:modified>
</cp:coreProperties>
</file>